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D50D94BE-B301-42AE-AB69-7E905D272D3D}" xr6:coauthVersionLast="47" xr6:coauthVersionMax="47" xr10:uidLastSave="{00000000-0000-0000-0000-000000000000}"/>
  <bookViews>
    <workbookView xWindow="-120" yWindow="-120" windowWidth="20730" windowHeight="11040" xr2:uid="{EC30752D-6E91-4338-963F-6BD88F548CEB}"/>
  </bookViews>
  <sheets>
    <sheet name="Port_SF" sheetId="1" r:id="rId1"/>
  </sheets>
  <externalReferences>
    <externalReference r:id="rId2"/>
  </externalReferences>
  <definedNames>
    <definedName name="_xlnm._FilterDatabase" localSheetId="0" hidden="1">Port_SF!$C$6:$H$18</definedName>
    <definedName name="IN" localSheetId="0">#REF!</definedName>
    <definedName name="IN">#REF!</definedName>
    <definedName name="_xlnm.Print_Area" localSheetId="0">Port_SF!$B$2:$G$46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F56" i="1"/>
  <c r="F55" i="1"/>
  <c r="G55" i="1" s="1"/>
  <c r="F54" i="1"/>
  <c r="G54" i="1" s="1"/>
  <c r="F53" i="1"/>
  <c r="F52" i="1"/>
  <c r="F51" i="1"/>
  <c r="F50" i="1"/>
  <c r="F49" i="1"/>
  <c r="F48" i="1"/>
  <c r="F47" i="1"/>
  <c r="G47" i="1" s="1"/>
  <c r="F46" i="1"/>
  <c r="G46" i="1" s="1"/>
  <c r="F45" i="1"/>
  <c r="F29" i="1"/>
  <c r="F31" i="1" s="1"/>
  <c r="F19" i="1"/>
  <c r="G48" i="1" l="1"/>
  <c r="G50" i="1"/>
  <c r="G56" i="1"/>
  <c r="G19" i="1"/>
  <c r="G51" i="1"/>
  <c r="G13" i="1"/>
  <c r="G12" i="1"/>
  <c r="G23" i="1"/>
  <c r="G9" i="1"/>
  <c r="G49" i="1"/>
  <c r="G10" i="1"/>
  <c r="G8" i="1"/>
  <c r="G53" i="1"/>
  <c r="G45" i="1"/>
  <c r="G7" i="1"/>
  <c r="G27" i="1"/>
  <c r="G14" i="1"/>
  <c r="G11" i="1"/>
  <c r="G52" i="1"/>
  <c r="G29" i="1"/>
</calcChain>
</file>

<file path=xl/sharedStrings.xml><?xml version="1.0" encoding="utf-8"?>
<sst xmlns="http://schemas.openxmlformats.org/spreadsheetml/2006/main" count="79" uniqueCount="61">
  <si>
    <t>NAME OF PENSION FUND</t>
  </si>
  <si>
    <t>ADITYA BIRLA SUN LIFE PENSION FUND MANAGEMENT LIMITED</t>
  </si>
  <si>
    <t>ABSLPL-SFP</t>
  </si>
  <si>
    <t>SCHEME NAME</t>
  </si>
  <si>
    <t>Scheme Secure Fund</t>
  </si>
  <si>
    <t>MONTH</t>
  </si>
  <si>
    <t>28-11-2025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</si>
  <si>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</si>
  <si>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</si>
  <si>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</si>
  <si>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</si>
  <si>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</si>
  <si>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</si>
  <si>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</si>
  <si>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Infrastructure</t>
  </si>
  <si>
    <t>CSG</t>
  </si>
  <si>
    <t>SDL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</si>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</sst>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9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0"/>
      <color theme="0"/>
      <name val="Arial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1"/>
    <xf numFmtId="0" fontId="4" fillId="0" borderId="0" xfId="1" applyFont="1"/>
    <xf numFmtId="0" fontId="4" fillId="0" borderId="0" xfId="1" applyFont="1" applyAlignment="1">
      <alignment horizontal="left"/>
    </xf>
    <xf numFmtId="164" fontId="0" fillId="0" borderId="0" xfId="2" applyFont="1"/>
    <xf numFmtId="0" fontId="5" fillId="0" borderId="0" xfId="1" applyFont="1"/>
    <xf numFmtId="0" fontId="4" fillId="2" borderId="1" xfId="1" applyFont="1" applyFill="1" applyBorder="1"/>
    <xf numFmtId="0" fontId="4" fillId="2" borderId="2" xfId="1" applyFont="1" applyFill="1" applyBorder="1"/>
    <xf numFmtId="164" fontId="4" fillId="2" borderId="2" xfId="2" applyFont="1" applyFill="1" applyBorder="1"/>
    <xf numFmtId="0" fontId="4" fillId="2" borderId="3" xfId="1" applyFont="1" applyFill="1" applyBorder="1"/>
    <xf numFmtId="0" fontId="0" fillId="0" borderId="0" xfId="0" applyAlignment="1">
      <alignment horizontal="left" vertical="top"/>
    </xf>
    <xf numFmtId="0" fontId="2" fillId="0" borderId="4" xfId="1" applyBorder="1"/>
    <xf numFmtId="165" fontId="0" fillId="0" borderId="4" xfId="2" applyNumberFormat="1" applyFont="1" applyBorder="1"/>
    <xf numFmtId="10" fontId="0" fillId="0" borderId="4" xfId="3" applyNumberFormat="1" applyFont="1" applyFill="1" applyBorder="1"/>
    <xf numFmtId="164" fontId="0" fillId="0" borderId="5" xfId="2" quotePrefix="1" applyFont="1" applyFill="1" applyBorder="1"/>
    <xf numFmtId="0" fontId="6" fillId="0" borderId="6" xfId="0" applyFont="1" applyBorder="1"/>
    <xf numFmtId="0" fontId="5" fillId="0" borderId="4" xfId="1" applyFont="1" applyBorder="1"/>
    <xf numFmtId="0" fontId="2" fillId="0" borderId="4" xfId="1" applyBorder="1" applyAlignment="1">
      <alignment vertical="top"/>
    </xf>
    <xf numFmtId="164" fontId="0" fillId="0" borderId="4" xfId="2" applyFont="1" applyBorder="1" applyAlignment="1">
      <alignment horizontal="right" vertical="top"/>
    </xf>
    <xf numFmtId="4" fontId="0" fillId="0" borderId="4" xfId="1" applyNumberFormat="1" applyFont="1" applyBorder="1" applyAlignment="1">
      <alignment horizontal="right" vertical="top"/>
    </xf>
    <xf numFmtId="10" fontId="0" fillId="0" borderId="4" xfId="3" applyNumberFormat="1" applyFont="1" applyBorder="1"/>
    <xf numFmtId="0" fontId="2" fillId="0" borderId="4" xfId="1" quotePrefix="1" applyBorder="1"/>
    <xf numFmtId="0" fontId="3" fillId="2" borderId="4" xfId="1" applyFont="1" applyFill="1" applyBorder="1"/>
    <xf numFmtId="164" fontId="0" fillId="0" borderId="4" xfId="2" applyFont="1" applyBorder="1"/>
    <xf numFmtId="165" fontId="0" fillId="0" borderId="4" xfId="2" applyNumberFormat="1" applyFont="1" applyBorder="1" applyAlignment="1">
      <alignment horizontal="right" vertical="top"/>
    </xf>
    <xf numFmtId="165" fontId="7" fillId="0" borderId="4" xfId="2" applyNumberFormat="1" applyFont="1" applyFill="1" applyBorder="1" applyAlignment="1">
      <alignment vertical="center" wrapText="1"/>
    </xf>
    <xf numFmtId="9" fontId="0" fillId="0" borderId="4" xfId="3" applyFont="1" applyBorder="1"/>
    <xf numFmtId="0" fontId="3" fillId="0" borderId="4" xfId="1" applyFont="1" applyBorder="1"/>
    <xf numFmtId="0" fontId="4" fillId="0" borderId="4" xfId="1" applyFont="1" applyBorder="1" applyAlignment="1">
      <alignment vertical="top"/>
    </xf>
    <xf numFmtId="0" fontId="4" fillId="0" borderId="4" xfId="1" applyFont="1" applyBorder="1"/>
    <xf numFmtId="164" fontId="4" fillId="0" borderId="4" xfId="2" applyFont="1" applyBorder="1"/>
    <xf numFmtId="10" fontId="4" fillId="0" borderId="4" xfId="3" applyNumberFormat="1" applyFont="1" applyBorder="1"/>
    <xf numFmtId="165" fontId="2" fillId="0" borderId="0" xfId="1" applyNumberFormat="1"/>
    <xf numFmtId="164" fontId="0" fillId="0" borderId="4" xfId="0" applyNumberFormat="1" applyBorder="1"/>
    <xf numFmtId="166" fontId="2" fillId="0" borderId="4" xfId="1" applyNumberFormat="1" applyBorder="1" applyAlignment="1">
      <alignment horizontal="right" vertical="top"/>
    </xf>
    <xf numFmtId="164" fontId="0" fillId="0" borderId="4" xfId="2" applyFont="1" applyFill="1" applyBorder="1"/>
    <xf numFmtId="164" fontId="0" fillId="3" borderId="4" xfId="2" applyFont="1" applyFill="1" applyBorder="1" applyAlignment="1">
      <alignment horizontal="right"/>
    </xf>
    <xf numFmtId="10" fontId="0" fillId="0" borderId="0" xfId="3" applyNumberFormat="1" applyFont="1"/>
    <xf numFmtId="10" fontId="0" fillId="3" borderId="0" xfId="3" applyNumberFormat="1" applyFont="1" applyFill="1" applyBorder="1"/>
    <xf numFmtId="0" fontId="2" fillId="0" borderId="0" xfId="1" applyAlignment="1">
      <alignment vertical="top"/>
    </xf>
    <xf numFmtId="0" fontId="3" fillId="0" borderId="0" xfId="1" applyFont="1"/>
    <xf numFmtId="0" fontId="5" fillId="0" borderId="0" xfId="1" applyFont="1" applyAlignment="1">
      <alignment vertical="top"/>
    </xf>
    <xf numFmtId="164" fontId="8" fillId="0" borderId="0" xfId="2" applyFont="1" applyFill="1" applyBorder="1"/>
    <xf numFmtId="165" fontId="8" fillId="0" borderId="0" xfId="2" applyNumberFormat="1" applyFont="1" applyFill="1" applyBorder="1" applyAlignment="1">
      <alignment vertical="top"/>
    </xf>
    <xf numFmtId="10" fontId="8" fillId="0" borderId="0" xfId="3" applyNumberFormat="1" applyFont="1" applyFill="1" applyBorder="1" applyAlignment="1">
      <alignment vertical="center"/>
    </xf>
  </cellXfs>
  <cellStyles count="4">
    <cellStyle name="Comma 2 11" xfId="2" xr:uid="{2A2A6168-3A71-4024-8848-480C918BAE16}"/>
    <cellStyle name="Normal" xfId="0" builtinId="0"/>
    <cellStyle name="Normal 2 11" xfId="1" xr:uid="{9267BB7E-1728-4C65-B9D5-3FD3E1292E63}"/>
    <cellStyle name="Percent 2 10" xfId="3" xr:uid="{EE8D08D8-5B42-4194-BE1E-38D5DD6DA46C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8.%20November%202025\11.%20Website%20upload%20Portfolio%20report\Portfolio_ABSLPM_November_2025.xlsx" TargetMode="External"/><Relationship Id="rId1" Type="http://schemas.openxmlformats.org/officeDocument/2006/relationships/externalLinkPath" Target="file:///Y:\PFRDA%20&amp;%20NPS%20Trust%20Communication%20April%202019%20Onwards\NPS%20Trust\2025-26\Monthly\8.%20November%202025\11.%20Website%20upload%20Portfolio%20report\Portfolio_ABSLPM_November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  <sheetName val="Port_SRE"/>
      <sheetName val="Port_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108A04-C32C-459F-B4EE-744EB6F667AF}" name="Table134567681617" displayName="Table134567681617" ref="B6:H18" totalsRowShown="0" headerRowDxfId="11" dataDxfId="10" headerRowBorderDxfId="8" tableBorderDxfId="9" totalsRowBorderDxfId="7">
  <sortState xmlns:xlrd2="http://schemas.microsoft.com/office/spreadsheetml/2017/richdata2" ref="B7:H8">
    <sortCondition descending="1" ref="F6"/>
  </sortState>
  <tableColumns count="7">
    <tableColumn id="1" xr3:uid="{8A86B7F8-89BA-457D-8D6F-0EB5CFDF0A31}" name="ISIN No." dataDxfId="6"/>
    <tableColumn id="2" xr3:uid="{21F857A5-861F-4172-B28A-B5C94083F313}" name="Name of the Instrument" dataDxfId="5"/>
    <tableColumn id="3" xr3:uid="{5F084E07-42EB-4FD8-8DB2-8FDA40F8ADEB}" name="Industry " dataDxfId="4"/>
    <tableColumn id="4" xr3:uid="{E5D9A2C6-668A-4877-AAE8-5310395AF6BF}" name="Quantity" dataDxfId="3"/>
    <tableColumn id="5" xr3:uid="{7D85227D-CEAD-465F-B9AA-251E5FDC677E}" name="Market Value" dataDxfId="2"/>
    <tableColumn id="6" xr3:uid="{2BE8942A-F9EB-430B-BE74-2C074A1D47EA}" name="% of Portfolio" dataDxfId="1">
      <calculatedColumnFormula>+F7/$F$111</calculatedColumnFormula>
    </tableColumn>
    <tableColumn id="7" xr3:uid="{1ECF761F-66E3-4C26-A732-8B4DA120AF61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B2B83-557F-4B4D-BDD4-BDD8C0E63F24}">
  <sheetPr>
    <tabColor rgb="FF7030A0"/>
  </sheetPr>
  <dimension ref="A2:H123"/>
  <sheetViews>
    <sheetView showGridLines="0" tabSelected="1" topLeftCell="A16" zoomScale="85" zoomScaleNormal="85" zoomScaleSheetLayoutView="89" workbookViewId="0">
      <selection activeCell="D14" sqref="D14"/>
    </sheetView>
  </sheetViews>
  <sheetFormatPr defaultColWidth="9.140625" defaultRowHeight="15" x14ac:dyDescent="0.25"/>
  <cols>
    <col min="1" max="1" width="11.28515625" style="1" customWidth="1"/>
    <col min="2" max="2" width="16.5703125" style="1" customWidth="1"/>
    <col min="3" max="3" width="60.7109375" style="1" customWidth="1"/>
    <col min="4" max="4" width="60.85546875" style="1" customWidth="1"/>
    <col min="5" max="5" width="19.42578125" style="4" customWidth="1"/>
    <col min="6" max="6" width="29.5703125" style="1" customWidth="1"/>
    <col min="7" max="7" width="20.5703125" style="1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</row>
    <row r="3" spans="1:8" x14ac:dyDescent="0.25">
      <c r="A3" s="5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6" t="s">
        <v>7</v>
      </c>
      <c r="C6" s="7" t="s">
        <v>8</v>
      </c>
      <c r="D6" s="7" t="s">
        <v>9</v>
      </c>
      <c r="E6" s="8" t="s">
        <v>10</v>
      </c>
      <c r="F6" s="7" t="s">
        <v>11</v>
      </c>
      <c r="G6" s="7" t="s">
        <v>12</v>
      </c>
      <c r="H6" s="9" t="s">
        <v>13</v>
      </c>
    </row>
    <row r="7" spans="1:8" x14ac:dyDescent="0.25">
      <c r="B7" s="10"/>
      <c r="C7" s="11"/>
      <c r="D7" s="11"/>
      <c r="E7" s="12">
        <v>0</v>
      </c>
      <c r="F7" s="12">
        <v>0</v>
      </c>
      <c r="G7" s="13">
        <f t="shared" ref="G7:G14" si="0">+F7/$F$31</f>
        <v>0</v>
      </c>
      <c r="H7" s="14"/>
    </row>
    <row r="8" spans="1:8" x14ac:dyDescent="0.25">
      <c r="B8" s="10"/>
      <c r="C8" s="11"/>
      <c r="D8" s="11"/>
      <c r="E8" s="12">
        <v>0</v>
      </c>
      <c r="F8" s="12">
        <v>0</v>
      </c>
      <c r="G8" s="13">
        <f t="shared" si="0"/>
        <v>0</v>
      </c>
      <c r="H8" s="14"/>
    </row>
    <row r="9" spans="1:8" x14ac:dyDescent="0.25">
      <c r="B9" s="10"/>
      <c r="C9" s="11"/>
      <c r="D9" s="11"/>
      <c r="E9" s="12">
        <v>0</v>
      </c>
      <c r="F9" s="12">
        <v>0</v>
      </c>
      <c r="G9" s="13">
        <f t="shared" si="0"/>
        <v>0</v>
      </c>
      <c r="H9" s="14"/>
    </row>
    <row r="10" spans="1:8" x14ac:dyDescent="0.25">
      <c r="B10" s="10"/>
      <c r="C10" s="11"/>
      <c r="D10" s="11"/>
      <c r="E10" s="12">
        <v>0</v>
      </c>
      <c r="F10" s="12">
        <v>0</v>
      </c>
      <c r="G10" s="13">
        <f t="shared" si="0"/>
        <v>0</v>
      </c>
      <c r="H10" s="14"/>
    </row>
    <row r="11" spans="1:8" x14ac:dyDescent="0.25">
      <c r="B11" s="10"/>
      <c r="C11" s="11"/>
      <c r="D11" s="11"/>
      <c r="E11" s="12">
        <v>0</v>
      </c>
      <c r="F11" s="12">
        <v>0</v>
      </c>
      <c r="G11" s="13">
        <f t="shared" si="0"/>
        <v>0</v>
      </c>
      <c r="H11" s="14"/>
    </row>
    <row r="12" spans="1:8" x14ac:dyDescent="0.25">
      <c r="A12" s="15" t="s">
        <v>14</v>
      </c>
      <c r="B12" s="10"/>
      <c r="C12" s="11"/>
      <c r="D12" s="11"/>
      <c r="E12" s="12">
        <v>0</v>
      </c>
      <c r="F12" s="12">
        <v>0</v>
      </c>
      <c r="G12" s="13">
        <f t="shared" si="0"/>
        <v>0</v>
      </c>
      <c r="H12" s="14"/>
    </row>
    <row r="13" spans="1:8" x14ac:dyDescent="0.25">
      <c r="B13" s="10"/>
      <c r="C13" s="11"/>
      <c r="D13" s="11"/>
      <c r="E13" s="12">
        <v>0</v>
      </c>
      <c r="F13" s="12">
        <v>0</v>
      </c>
      <c r="G13" s="13">
        <f t="shared" si="0"/>
        <v>0</v>
      </c>
      <c r="H13" s="14"/>
    </row>
    <row r="14" spans="1:8" x14ac:dyDescent="0.25">
      <c r="B14" s="10"/>
      <c r="C14" s="11"/>
      <c r="D14" s="11"/>
      <c r="E14" s="12">
        <v>0</v>
      </c>
      <c r="F14" s="12">
        <v>0</v>
      </c>
      <c r="G14" s="13">
        <f t="shared" si="0"/>
        <v>0</v>
      </c>
      <c r="H14" s="14"/>
    </row>
    <row r="15" spans="1:8" x14ac:dyDescent="0.25">
      <c r="B15" s="10"/>
      <c r="C15" s="11"/>
      <c r="D15" s="11"/>
      <c r="E15" s="12"/>
      <c r="F15" s="12"/>
      <c r="G15" s="13"/>
      <c r="H15" s="14"/>
    </row>
    <row r="16" spans="1:8" x14ac:dyDescent="0.25">
      <c r="A16" s="16" t="s">
        <v>15</v>
      </c>
      <c r="B16" s="10"/>
      <c r="C16" s="11"/>
      <c r="D16" s="11"/>
      <c r="E16" s="12"/>
      <c r="F16" s="12"/>
      <c r="G16" s="13"/>
      <c r="H16" s="14"/>
    </row>
    <row r="17" spans="1:8" x14ac:dyDescent="0.25">
      <c r="A17" s="16" t="s">
        <v>16</v>
      </c>
      <c r="B17" s="10"/>
      <c r="C17" s="11"/>
      <c r="D17" s="11"/>
      <c r="E17" s="12"/>
      <c r="F17" s="12"/>
      <c r="G17" s="13"/>
      <c r="H17" s="14"/>
    </row>
    <row r="18" spans="1:8" x14ac:dyDescent="0.25">
      <c r="B18" s="10"/>
      <c r="C18" s="11"/>
      <c r="D18" s="11"/>
      <c r="E18" s="12"/>
      <c r="F18" s="12"/>
      <c r="G18" s="13"/>
      <c r="H18" s="14"/>
    </row>
    <row r="19" spans="1:8" x14ac:dyDescent="0.25">
      <c r="B19" s="17"/>
      <c r="C19" s="17" t="s">
        <v>17</v>
      </c>
      <c r="D19" s="17"/>
      <c r="E19" s="18"/>
      <c r="F19" s="19">
        <f>SUM(F7:F18)</f>
        <v>0</v>
      </c>
      <c r="G19" s="20">
        <f>+F19/$F$31</f>
        <v>0</v>
      </c>
      <c r="H19" s="21"/>
    </row>
    <row r="21" spans="1:8" x14ac:dyDescent="0.25">
      <c r="B21" s="22"/>
      <c r="C21" s="22" t="s">
        <v>18</v>
      </c>
      <c r="D21" s="22"/>
      <c r="E21" s="22"/>
      <c r="F21" s="22" t="s">
        <v>11</v>
      </c>
      <c r="G21" s="22" t="s">
        <v>12</v>
      </c>
      <c r="H21" s="22" t="s">
        <v>13</v>
      </c>
    </row>
    <row r="22" spans="1:8" x14ac:dyDescent="0.25">
      <c r="B22" s="16"/>
      <c r="C22" s="17" t="s">
        <v>19</v>
      </c>
      <c r="D22" s="11"/>
      <c r="E22" s="23"/>
      <c r="F22" s="24" t="s">
        <v>20</v>
      </c>
      <c r="G22" s="23">
        <v>0</v>
      </c>
      <c r="H22" s="11"/>
    </row>
    <row r="23" spans="1:8" x14ac:dyDescent="0.25">
      <c r="B23" s="16" t="s">
        <v>21</v>
      </c>
      <c r="C23" s="17" t="s">
        <v>22</v>
      </c>
      <c r="D23" s="17"/>
      <c r="E23" s="18"/>
      <c r="F23" s="12">
        <v>607769.13</v>
      </c>
      <c r="G23" s="20">
        <f>+F23/$F$31</f>
        <v>0.99990219281890302</v>
      </c>
      <c r="H23" s="11"/>
    </row>
    <row r="24" spans="1:8" x14ac:dyDescent="0.25">
      <c r="B24" s="16"/>
      <c r="C24" s="17" t="s">
        <v>23</v>
      </c>
      <c r="D24" s="11"/>
      <c r="E24" s="23"/>
      <c r="F24" s="18" t="s">
        <v>20</v>
      </c>
      <c r="G24" s="23">
        <v>0</v>
      </c>
      <c r="H24" s="11"/>
    </row>
    <row r="25" spans="1:8" x14ac:dyDescent="0.25">
      <c r="B25" s="16"/>
      <c r="C25" s="17" t="s">
        <v>24</v>
      </c>
      <c r="D25" s="11"/>
      <c r="E25" s="23"/>
      <c r="F25" s="18" t="s">
        <v>20</v>
      </c>
      <c r="G25" s="23">
        <v>0</v>
      </c>
      <c r="H25" s="11"/>
    </row>
    <row r="26" spans="1:8" x14ac:dyDescent="0.25">
      <c r="B26" s="16"/>
      <c r="C26" s="17" t="s">
        <v>25</v>
      </c>
      <c r="D26" s="11"/>
      <c r="E26" s="23"/>
      <c r="F26" s="18" t="s">
        <v>20</v>
      </c>
      <c r="G26" s="23">
        <v>0</v>
      </c>
      <c r="H26" s="11"/>
    </row>
    <row r="27" spans="1:8" x14ac:dyDescent="0.25">
      <c r="B27" s="11" t="s">
        <v>26</v>
      </c>
      <c r="C27" s="11" t="s">
        <v>27</v>
      </c>
      <c r="D27" s="11"/>
      <c r="E27" s="23"/>
      <c r="F27" s="12">
        <v>59.45</v>
      </c>
      <c r="G27" s="20">
        <f>+F27/$F$31</f>
        <v>9.7807181097012597E-5</v>
      </c>
      <c r="H27" s="11"/>
    </row>
    <row r="28" spans="1:8" x14ac:dyDescent="0.25">
      <c r="B28" s="16"/>
      <c r="C28" s="11"/>
      <c r="D28" s="11"/>
      <c r="E28" s="23"/>
      <c r="F28" s="24"/>
      <c r="G28" s="20"/>
      <c r="H28" s="11"/>
    </row>
    <row r="29" spans="1:8" x14ac:dyDescent="0.25">
      <c r="B29" s="16"/>
      <c r="C29" s="11" t="s">
        <v>28</v>
      </c>
      <c r="D29" s="11"/>
      <c r="E29" s="23"/>
      <c r="F29" s="25">
        <f>SUM(F22:F28)</f>
        <v>607828.57999999996</v>
      </c>
      <c r="G29" s="20">
        <f>+F29/$F$31</f>
        <v>1</v>
      </c>
      <c r="H29" s="11"/>
    </row>
    <row r="30" spans="1:8" x14ac:dyDescent="0.25">
      <c r="B30" s="16"/>
      <c r="C30" s="11"/>
      <c r="D30" s="11"/>
      <c r="E30" s="23"/>
      <c r="F30" s="25"/>
      <c r="G30" s="26"/>
      <c r="H30" s="11"/>
    </row>
    <row r="31" spans="1:8" x14ac:dyDescent="0.25">
      <c r="B31" s="27"/>
      <c r="C31" s="28" t="s">
        <v>29</v>
      </c>
      <c r="D31" s="29"/>
      <c r="E31" s="30"/>
      <c r="F31" s="30">
        <f>+F29+F19</f>
        <v>607828.57999999996</v>
      </c>
      <c r="G31" s="31">
        <v>1</v>
      </c>
      <c r="H31" s="11"/>
    </row>
    <row r="32" spans="1:8" x14ac:dyDescent="0.25">
      <c r="F32" s="32">
        <v>0</v>
      </c>
    </row>
    <row r="33" spans="2:8" x14ac:dyDescent="0.25">
      <c r="C33" s="17" t="s">
        <v>30</v>
      </c>
      <c r="D33" s="33"/>
      <c r="F33" s="4"/>
    </row>
    <row r="34" spans="2:8" x14ac:dyDescent="0.25">
      <c r="C34" s="17" t="s">
        <v>31</v>
      </c>
      <c r="D34" s="33"/>
    </row>
    <row r="35" spans="2:8" x14ac:dyDescent="0.25">
      <c r="C35" s="17" t="s">
        <v>32</v>
      </c>
      <c r="D35" s="33"/>
    </row>
    <row r="36" spans="2:8" x14ac:dyDescent="0.25">
      <c r="C36" s="17" t="s">
        <v>33</v>
      </c>
      <c r="D36" s="34">
        <v>10.053800000000001</v>
      </c>
    </row>
    <row r="37" spans="2:8" x14ac:dyDescent="0.25">
      <c r="C37" s="17" t="s">
        <v>34</v>
      </c>
      <c r="D37" s="34">
        <v>10.0185</v>
      </c>
    </row>
    <row r="38" spans="2:8" x14ac:dyDescent="0.25">
      <c r="C38" s="17" t="s">
        <v>35</v>
      </c>
      <c r="D38" s="35"/>
    </row>
    <row r="39" spans="2:8" x14ac:dyDescent="0.25">
      <c r="C39" s="17" t="s">
        <v>36</v>
      </c>
      <c r="D39" s="36">
        <v>0</v>
      </c>
    </row>
    <row r="40" spans="2:8" x14ac:dyDescent="0.25">
      <c r="C40" s="17" t="s">
        <v>37</v>
      </c>
      <c r="D40" s="36">
        <v>0</v>
      </c>
      <c r="F40" s="32"/>
      <c r="G40" s="37"/>
    </row>
    <row r="41" spans="2:8" x14ac:dyDescent="0.25">
      <c r="B41" s="38"/>
      <c r="C41" s="39"/>
    </row>
    <row r="42" spans="2:8" x14ac:dyDescent="0.25">
      <c r="F42" s="4"/>
    </row>
    <row r="43" spans="2:8" x14ac:dyDescent="0.25">
      <c r="B43" s="5"/>
      <c r="C43" s="40" t="s">
        <v>38</v>
      </c>
      <c r="D43" s="40"/>
      <c r="E43" s="40"/>
      <c r="F43" s="40"/>
      <c r="G43" s="40"/>
      <c r="H43" s="40"/>
    </row>
    <row r="44" spans="2:8" x14ac:dyDescent="0.25">
      <c r="B44" s="5"/>
      <c r="C44" s="40" t="s">
        <v>39</v>
      </c>
      <c r="D44" s="40"/>
      <c r="E44" s="40"/>
      <c r="F44" s="40" t="s">
        <v>11</v>
      </c>
      <c r="G44" s="40" t="s">
        <v>12</v>
      </c>
      <c r="H44" s="40" t="s">
        <v>13</v>
      </c>
    </row>
    <row r="45" spans="2:8" x14ac:dyDescent="0.25">
      <c r="B45" s="5"/>
      <c r="C45" s="41" t="s">
        <v>40</v>
      </c>
      <c r="D45" s="5"/>
      <c r="E45" s="42"/>
      <c r="F45" s="43">
        <f>SUMIF(Table134567681617[[Industry ]],A16,Table134567681617[Market Value])</f>
        <v>0</v>
      </c>
      <c r="G45" s="44">
        <f>+F45/$F$31</f>
        <v>0</v>
      </c>
      <c r="H45" s="5"/>
    </row>
    <row r="46" spans="2:8" x14ac:dyDescent="0.25">
      <c r="B46" s="5"/>
      <c r="C46" s="5" t="s">
        <v>41</v>
      </c>
      <c r="D46" s="5"/>
      <c r="E46" s="42"/>
      <c r="F46" s="43">
        <f>SUMIF(Table134567681617[[Industry ]],A17,Table134567681617[Market Value])</f>
        <v>0</v>
      </c>
      <c r="G46" s="44">
        <f>+F46/$F$31</f>
        <v>0</v>
      </c>
      <c r="H46" s="5"/>
    </row>
    <row r="47" spans="2:8" x14ac:dyDescent="0.25">
      <c r="B47" s="5"/>
      <c r="C47" s="5" t="s">
        <v>42</v>
      </c>
      <c r="D47" s="5"/>
      <c r="E47" s="42"/>
      <c r="F47" s="43" t="e">
        <f>SUMIF($E$59:$E$66,C47,H59:H66)</f>
        <v>#REF!</v>
      </c>
      <c r="G47" s="44" t="e">
        <f>+F47/$F$31</f>
        <v>#REF!</v>
      </c>
      <c r="H47" s="5"/>
    </row>
    <row r="48" spans="2:8" x14ac:dyDescent="0.25">
      <c r="B48" s="5"/>
      <c r="C48" s="5" t="s">
        <v>43</v>
      </c>
      <c r="D48" s="5"/>
      <c r="E48" s="42"/>
      <c r="F48" s="43">
        <f t="shared" ref="F48:F56" si="1">SUMIF($E$59:$E$66,C48,H60:H67)</f>
        <v>0</v>
      </c>
      <c r="G48" s="44">
        <f t="shared" ref="G48:G56" si="2">+F48/$F$31</f>
        <v>0</v>
      </c>
      <c r="H48" s="5"/>
    </row>
    <row r="49" spans="2:8" x14ac:dyDescent="0.25">
      <c r="B49" s="5"/>
      <c r="C49" s="5" t="s">
        <v>44</v>
      </c>
      <c r="D49" s="5"/>
      <c r="E49" s="42"/>
      <c r="F49" s="43" t="e">
        <f t="shared" si="1"/>
        <v>#REF!</v>
      </c>
      <c r="G49" s="44" t="e">
        <f t="shared" si="2"/>
        <v>#REF!</v>
      </c>
      <c r="H49" s="5"/>
    </row>
    <row r="50" spans="2:8" x14ac:dyDescent="0.25">
      <c r="B50" s="5"/>
      <c r="C50" s="5" t="s">
        <v>45</v>
      </c>
      <c r="D50" s="5"/>
      <c r="E50" s="42"/>
      <c r="F50" s="43" t="e">
        <f t="shared" si="1"/>
        <v>#REF!</v>
      </c>
      <c r="G50" s="44" t="e">
        <f t="shared" si="2"/>
        <v>#REF!</v>
      </c>
      <c r="H50" s="5"/>
    </row>
    <row r="51" spans="2:8" x14ac:dyDescent="0.25">
      <c r="B51" s="5"/>
      <c r="C51" s="5" t="s">
        <v>46</v>
      </c>
      <c r="D51" s="5"/>
      <c r="E51" s="42"/>
      <c r="F51" s="43">
        <f t="shared" si="1"/>
        <v>0</v>
      </c>
      <c r="G51" s="44">
        <f t="shared" si="2"/>
        <v>0</v>
      </c>
      <c r="H51" s="5"/>
    </row>
    <row r="52" spans="2:8" x14ac:dyDescent="0.25">
      <c r="B52" s="5"/>
      <c r="C52" s="5" t="s">
        <v>47</v>
      </c>
      <c r="D52" s="5"/>
      <c r="E52" s="42"/>
      <c r="F52" s="43">
        <f t="shared" si="1"/>
        <v>0</v>
      </c>
      <c r="G52" s="44">
        <f t="shared" si="2"/>
        <v>0</v>
      </c>
      <c r="H52" s="5"/>
    </row>
    <row r="53" spans="2:8" x14ac:dyDescent="0.25">
      <c r="B53" s="5"/>
      <c r="C53" s="5" t="s">
        <v>48</v>
      </c>
      <c r="D53" s="5"/>
      <c r="E53" s="42"/>
      <c r="F53" s="43">
        <f t="shared" si="1"/>
        <v>0</v>
      </c>
      <c r="G53" s="44">
        <f t="shared" si="2"/>
        <v>0</v>
      </c>
      <c r="H53" s="5"/>
    </row>
    <row r="54" spans="2:8" x14ac:dyDescent="0.25">
      <c r="B54" s="5"/>
      <c r="C54" s="5" t="s">
        <v>49</v>
      </c>
      <c r="D54" s="5"/>
      <c r="E54" s="42"/>
      <c r="F54" s="43">
        <f>SUMIF($E$59:$E$66,C54,H66:H73)</f>
        <v>0</v>
      </c>
      <c r="G54" s="44">
        <f t="shared" si="2"/>
        <v>0</v>
      </c>
      <c r="H54" s="5"/>
    </row>
    <row r="55" spans="2:8" x14ac:dyDescent="0.25">
      <c r="B55" s="5"/>
      <c r="C55" s="5" t="s">
        <v>50</v>
      </c>
      <c r="D55" s="5"/>
      <c r="E55" s="42"/>
      <c r="F55" s="43">
        <f t="shared" si="1"/>
        <v>0</v>
      </c>
      <c r="G55" s="44">
        <f t="shared" si="2"/>
        <v>0</v>
      </c>
      <c r="H55" s="5"/>
    </row>
    <row r="56" spans="2:8" x14ac:dyDescent="0.25">
      <c r="B56" s="5"/>
      <c r="C56" s="5" t="s">
        <v>51</v>
      </c>
      <c r="D56" s="5"/>
      <c r="E56" s="42"/>
      <c r="F56" s="43">
        <f t="shared" si="1"/>
        <v>0</v>
      </c>
      <c r="G56" s="44">
        <f t="shared" si="2"/>
        <v>0</v>
      </c>
      <c r="H56" s="5"/>
    </row>
    <row r="57" spans="2:8" x14ac:dyDescent="0.25">
      <c r="B57" s="5"/>
      <c r="C57" s="5"/>
      <c r="D57" s="5"/>
      <c r="E57" s="42"/>
      <c r="F57" s="5"/>
      <c r="G57" s="5"/>
      <c r="H57" s="5"/>
    </row>
    <row r="58" spans="2:8" x14ac:dyDescent="0.25">
      <c r="B58" s="5"/>
      <c r="C58" s="5"/>
      <c r="D58" s="5"/>
      <c r="E58" s="42"/>
      <c r="F58" s="5"/>
      <c r="G58" s="5"/>
      <c r="H58" s="5"/>
    </row>
    <row r="59" spans="2:8" x14ac:dyDescent="0.25">
      <c r="B59" s="5"/>
      <c r="C59" s="5"/>
      <c r="D59" s="5"/>
      <c r="E59" s="5" t="s">
        <v>42</v>
      </c>
      <c r="F59" s="5" t="s">
        <v>52</v>
      </c>
      <c r="G59" s="5" t="e">
        <f>SUMIF(#REF!,F59,#REF!)</f>
        <v>#REF!</v>
      </c>
      <c r="H59" s="5" t="e">
        <f>SUMIF(#REF!,F59,#REF!)</f>
        <v>#REF!</v>
      </c>
    </row>
    <row r="60" spans="2:8" x14ac:dyDescent="0.25">
      <c r="B60" s="5"/>
      <c r="C60" s="5"/>
      <c r="D60" s="5"/>
      <c r="E60" s="5" t="s">
        <v>42</v>
      </c>
      <c r="F60" s="5" t="s">
        <v>53</v>
      </c>
      <c r="G60" s="5" t="e">
        <f>SUMIF(#REF!,F60,#REF!)</f>
        <v>#REF!</v>
      </c>
      <c r="H60" s="5" t="e">
        <f>SUMIF(#REF!,F60,#REF!)</f>
        <v>#REF!</v>
      </c>
    </row>
    <row r="61" spans="2:8" x14ac:dyDescent="0.25">
      <c r="B61" s="5"/>
      <c r="C61" s="5"/>
      <c r="D61" s="5"/>
      <c r="E61" s="5" t="s">
        <v>42</v>
      </c>
      <c r="F61" s="5" t="s">
        <v>54</v>
      </c>
      <c r="G61" s="5" t="e">
        <f>SUMIF(#REF!,F61,#REF!)</f>
        <v>#REF!</v>
      </c>
      <c r="H61" s="5" t="e">
        <f>SUMIF(#REF!,F61,#REF!)</f>
        <v>#REF!</v>
      </c>
    </row>
    <row r="62" spans="2:8" x14ac:dyDescent="0.25">
      <c r="B62" s="5"/>
      <c r="C62" s="5"/>
      <c r="D62" s="5"/>
      <c r="E62" s="5" t="s">
        <v>44</v>
      </c>
      <c r="F62" s="5" t="s">
        <v>55</v>
      </c>
      <c r="G62" s="5" t="e">
        <f>SUMIF(#REF!,F62,#REF!)</f>
        <v>#REF!</v>
      </c>
      <c r="H62" s="5" t="e">
        <f>SUMIF(#REF!,F62,#REF!)</f>
        <v>#REF!</v>
      </c>
    </row>
    <row r="63" spans="2:8" x14ac:dyDescent="0.25">
      <c r="B63" s="5"/>
      <c r="C63" s="5"/>
      <c r="D63" s="5"/>
      <c r="E63" s="5" t="s">
        <v>45</v>
      </c>
      <c r="F63" s="5" t="s">
        <v>56</v>
      </c>
      <c r="G63" s="5" t="e">
        <f>SUMIF(#REF!,F63,#REF!)</f>
        <v>#REF!</v>
      </c>
      <c r="H63" s="5" t="e">
        <f>SUMIF(#REF!,F63,#REF!)</f>
        <v>#REF!</v>
      </c>
    </row>
    <row r="64" spans="2:8" x14ac:dyDescent="0.25">
      <c r="B64" s="5"/>
      <c r="C64" s="5"/>
      <c r="D64" s="5"/>
      <c r="E64" s="5" t="s">
        <v>42</v>
      </c>
      <c r="F64" s="5" t="s">
        <v>57</v>
      </c>
      <c r="G64" s="5" t="e">
        <f>SUMIF(#REF!,F64,#REF!)</f>
        <v>#REF!</v>
      </c>
      <c r="H64" s="5" t="e">
        <f>SUMIF(#REF!,F64,#REF!)</f>
        <v>#REF!</v>
      </c>
    </row>
    <row r="65" spans="2:8" x14ac:dyDescent="0.25">
      <c r="B65" s="5"/>
      <c r="C65" s="5"/>
      <c r="D65" s="5"/>
      <c r="E65" s="5" t="s">
        <v>45</v>
      </c>
      <c r="F65" s="5" t="s">
        <v>58</v>
      </c>
      <c r="G65" s="5" t="e">
        <f>SUMIF(#REF!,F65,#REF!)</f>
        <v>#REF!</v>
      </c>
      <c r="H65" s="5" t="e">
        <f>SUMIF(#REF!,F65,#REF!)</f>
        <v>#REF!</v>
      </c>
    </row>
    <row r="66" spans="2:8" x14ac:dyDescent="0.25">
      <c r="B66" s="5"/>
      <c r="C66" s="5"/>
      <c r="D66" s="5"/>
      <c r="E66" s="5" t="s">
        <v>42</v>
      </c>
      <c r="F66" s="5" t="s">
        <v>59</v>
      </c>
      <c r="G66" s="5" t="e">
        <f>SUMIF(#REF!,F66,#REF!)</f>
        <v>#REF!</v>
      </c>
      <c r="H66" s="5" t="e">
        <f>SUMIF(#REF!,F66,#REF!)</f>
        <v>#REF!</v>
      </c>
    </row>
    <row r="67" spans="2:8" x14ac:dyDescent="0.25">
      <c r="B67" s="5"/>
      <c r="C67" s="5"/>
      <c r="D67" s="5"/>
      <c r="E67" s="42"/>
      <c r="F67" s="5"/>
      <c r="G67" s="5" t="s">
        <v>60</v>
      </c>
      <c r="H67" s="5" t="s">
        <v>60</v>
      </c>
    </row>
    <row r="68" spans="2:8" x14ac:dyDescent="0.25">
      <c r="B68" s="5"/>
      <c r="C68" s="5"/>
      <c r="D68" s="5"/>
      <c r="E68" s="42"/>
      <c r="F68" s="5"/>
      <c r="G68" s="5"/>
      <c r="H68" s="5"/>
    </row>
    <row r="69" spans="2:8" x14ac:dyDescent="0.25">
      <c r="B69" s="5"/>
      <c r="C69" s="5"/>
      <c r="D69" s="5"/>
      <c r="E69" s="42"/>
      <c r="F69" s="5"/>
      <c r="G69" s="5"/>
      <c r="H69" s="5"/>
    </row>
    <row r="70" spans="2:8" x14ac:dyDescent="0.25">
      <c r="B70" s="5"/>
      <c r="C70" s="5"/>
      <c r="D70" s="5"/>
      <c r="E70" s="42"/>
      <c r="F70" s="5"/>
      <c r="G70" s="5"/>
      <c r="H70" s="5"/>
    </row>
    <row r="71" spans="2:8" x14ac:dyDescent="0.25">
      <c r="B71" s="5"/>
      <c r="C71" s="5"/>
      <c r="D71" s="5"/>
      <c r="E71" s="42"/>
      <c r="F71" s="5"/>
      <c r="G71" s="5"/>
      <c r="H71" s="5"/>
    </row>
    <row r="72" spans="2:8" x14ac:dyDescent="0.25">
      <c r="B72" s="5"/>
      <c r="C72" s="5"/>
      <c r="D72" s="5"/>
      <c r="E72" s="42"/>
      <c r="F72" s="5"/>
      <c r="G72" s="5"/>
      <c r="H72" s="5"/>
    </row>
    <row r="73" spans="2:8" x14ac:dyDescent="0.25">
      <c r="B73" s="5"/>
      <c r="C73" s="5"/>
      <c r="D73" s="5"/>
      <c r="E73" s="42"/>
      <c r="F73" s="5"/>
      <c r="G73" s="5"/>
      <c r="H73" s="5"/>
    </row>
    <row r="74" spans="2:8" x14ac:dyDescent="0.25">
      <c r="B74" s="5"/>
      <c r="C74" s="5"/>
      <c r="D74" s="5"/>
      <c r="E74" s="42"/>
      <c r="F74" s="5"/>
      <c r="G74" s="5"/>
      <c r="H74" s="5"/>
    </row>
    <row r="75" spans="2:8" x14ac:dyDescent="0.25">
      <c r="B75" s="5"/>
      <c r="C75" s="5"/>
      <c r="D75" s="5"/>
      <c r="E75" s="42"/>
      <c r="F75" s="5"/>
      <c r="G75" s="5"/>
      <c r="H75" s="5"/>
    </row>
    <row r="76" spans="2:8" x14ac:dyDescent="0.25">
      <c r="B76" s="5"/>
      <c r="C76" s="5"/>
      <c r="D76" s="5"/>
      <c r="E76" s="42"/>
      <c r="F76" s="5"/>
      <c r="G76" s="5"/>
      <c r="H76" s="5"/>
    </row>
    <row r="77" spans="2:8" x14ac:dyDescent="0.25">
      <c r="B77" s="5"/>
      <c r="C77" s="5"/>
      <c r="D77" s="5"/>
      <c r="E77" s="42"/>
      <c r="F77" s="5"/>
      <c r="G77" s="5"/>
      <c r="H77" s="5"/>
    </row>
    <row r="78" spans="2:8" x14ac:dyDescent="0.25">
      <c r="B78" s="5"/>
      <c r="C78" s="5"/>
      <c r="D78" s="5"/>
      <c r="E78" s="42"/>
      <c r="F78" s="5"/>
      <c r="G78" s="5"/>
      <c r="H78" s="5"/>
    </row>
    <row r="79" spans="2:8" x14ac:dyDescent="0.25">
      <c r="B79" s="5"/>
      <c r="C79" s="5"/>
      <c r="D79" s="5"/>
      <c r="E79" s="42"/>
      <c r="F79" s="5"/>
      <c r="G79" s="5"/>
      <c r="H79" s="5"/>
    </row>
    <row r="80" spans="2:8" x14ac:dyDescent="0.25">
      <c r="B80" s="5"/>
      <c r="C80" s="5"/>
      <c r="D80" s="5"/>
      <c r="E80" s="42"/>
      <c r="F80" s="5"/>
      <c r="G80" s="5"/>
      <c r="H80" s="5"/>
    </row>
    <row r="81" spans="2:8" x14ac:dyDescent="0.25">
      <c r="B81" s="5"/>
      <c r="C81" s="5"/>
      <c r="D81" s="5"/>
      <c r="E81" s="42"/>
      <c r="F81" s="5"/>
      <c r="G81" s="5"/>
      <c r="H81" s="5"/>
    </row>
    <row r="82" spans="2:8" x14ac:dyDescent="0.25">
      <c r="B82" s="5"/>
      <c r="C82" s="5"/>
      <c r="D82" s="5"/>
      <c r="E82" s="42"/>
      <c r="F82" s="5"/>
      <c r="G82" s="5"/>
      <c r="H82" s="5"/>
    </row>
    <row r="83" spans="2:8" x14ac:dyDescent="0.25">
      <c r="B83" s="5"/>
      <c r="C83" s="5"/>
      <c r="D83" s="5"/>
      <c r="E83" s="42"/>
      <c r="F83" s="5"/>
      <c r="G83" s="5"/>
      <c r="H83" s="5"/>
    </row>
    <row r="84" spans="2:8" x14ac:dyDescent="0.25">
      <c r="B84" s="5"/>
      <c r="C84" s="5"/>
      <c r="D84" s="5"/>
      <c r="E84" s="42"/>
      <c r="F84" s="5"/>
      <c r="G84" s="5"/>
      <c r="H84" s="5"/>
    </row>
    <row r="85" spans="2:8" x14ac:dyDescent="0.25">
      <c r="B85" s="5"/>
      <c r="C85" s="5"/>
      <c r="D85" s="5"/>
      <c r="E85" s="42"/>
      <c r="F85" s="5"/>
      <c r="G85" s="5"/>
      <c r="H85" s="5"/>
    </row>
    <row r="86" spans="2:8" x14ac:dyDescent="0.25">
      <c r="B86" s="5"/>
      <c r="C86" s="5"/>
      <c r="D86" s="5"/>
      <c r="E86" s="42"/>
      <c r="F86" s="5"/>
      <c r="G86" s="5"/>
      <c r="H86" s="5"/>
    </row>
    <row r="87" spans="2:8" x14ac:dyDescent="0.25">
      <c r="B87" s="5"/>
      <c r="C87" s="5"/>
      <c r="D87" s="5"/>
      <c r="E87" s="42"/>
      <c r="F87" s="5"/>
      <c r="G87" s="5"/>
      <c r="H87" s="5"/>
    </row>
    <row r="88" spans="2:8" x14ac:dyDescent="0.25">
      <c r="B88" s="5"/>
      <c r="C88" s="5"/>
      <c r="D88" s="5"/>
      <c r="E88" s="42"/>
      <c r="F88" s="5"/>
      <c r="G88" s="5"/>
      <c r="H88" s="5"/>
    </row>
    <row r="89" spans="2:8" x14ac:dyDescent="0.25">
      <c r="B89" s="5"/>
      <c r="C89" s="5"/>
      <c r="D89" s="5"/>
      <c r="E89" s="42"/>
      <c r="F89" s="5"/>
      <c r="G89" s="5"/>
      <c r="H89" s="5"/>
    </row>
    <row r="90" spans="2:8" x14ac:dyDescent="0.25">
      <c r="B90" s="5"/>
      <c r="C90" s="5"/>
      <c r="D90" s="5"/>
      <c r="E90" s="42"/>
      <c r="F90" s="5"/>
      <c r="G90" s="5"/>
      <c r="H90" s="5"/>
    </row>
    <row r="91" spans="2:8" x14ac:dyDescent="0.25">
      <c r="B91" s="5"/>
      <c r="C91" s="5"/>
      <c r="D91" s="5"/>
      <c r="E91" s="42"/>
      <c r="F91" s="5"/>
      <c r="G91" s="5"/>
      <c r="H91" s="5"/>
    </row>
    <row r="92" spans="2:8" x14ac:dyDescent="0.25">
      <c r="B92" s="5"/>
      <c r="C92" s="5"/>
      <c r="D92" s="5"/>
      <c r="E92" s="42"/>
      <c r="F92" s="5"/>
      <c r="G92" s="5"/>
      <c r="H92" s="5"/>
    </row>
    <row r="93" spans="2:8" x14ac:dyDescent="0.25">
      <c r="B93" s="5"/>
      <c r="C93" s="5"/>
      <c r="D93" s="5"/>
      <c r="E93" s="42"/>
      <c r="F93" s="5"/>
      <c r="G93" s="5"/>
      <c r="H93" s="5"/>
    </row>
    <row r="94" spans="2:8" x14ac:dyDescent="0.25">
      <c r="B94" s="5"/>
      <c r="C94" s="5"/>
      <c r="D94" s="5"/>
      <c r="E94" s="42"/>
      <c r="F94" s="5"/>
      <c r="G94" s="5"/>
      <c r="H94" s="5"/>
    </row>
    <row r="95" spans="2:8" x14ac:dyDescent="0.25">
      <c r="B95" s="5"/>
      <c r="C95" s="5"/>
      <c r="D95" s="5"/>
      <c r="E95" s="42"/>
      <c r="F95" s="5"/>
      <c r="G95" s="5"/>
      <c r="H95" s="5"/>
    </row>
    <row r="96" spans="2:8" x14ac:dyDescent="0.25">
      <c r="B96" s="5"/>
      <c r="C96" s="5"/>
      <c r="D96" s="5"/>
      <c r="E96" s="42"/>
      <c r="F96" s="5"/>
      <c r="G96" s="5"/>
      <c r="H96" s="5"/>
    </row>
    <row r="97" spans="2:8" x14ac:dyDescent="0.25">
      <c r="B97" s="5"/>
      <c r="C97" s="5"/>
      <c r="D97" s="5"/>
      <c r="E97" s="42"/>
      <c r="F97" s="5"/>
      <c r="G97" s="5"/>
      <c r="H97" s="5"/>
    </row>
    <row r="98" spans="2:8" x14ac:dyDescent="0.25">
      <c r="B98" s="5"/>
      <c r="C98" s="5"/>
      <c r="D98" s="5"/>
      <c r="E98" s="42"/>
      <c r="F98" s="5"/>
      <c r="G98" s="5"/>
      <c r="H98" s="5"/>
    </row>
    <row r="99" spans="2:8" x14ac:dyDescent="0.25">
      <c r="B99" s="5"/>
      <c r="C99" s="5"/>
      <c r="D99" s="5"/>
      <c r="E99" s="42"/>
      <c r="F99" s="5"/>
      <c r="G99" s="5"/>
      <c r="H99" s="5"/>
    </row>
    <row r="100" spans="2:8" x14ac:dyDescent="0.25">
      <c r="B100" s="5"/>
      <c r="C100" s="5"/>
      <c r="D100" s="5"/>
      <c r="E100" s="42"/>
      <c r="F100" s="5"/>
      <c r="G100" s="5"/>
      <c r="H100" s="5"/>
    </row>
    <row r="101" spans="2:8" x14ac:dyDescent="0.25">
      <c r="B101" s="5"/>
      <c r="C101" s="5"/>
      <c r="D101" s="5"/>
      <c r="E101" s="42"/>
      <c r="F101" s="5"/>
      <c r="G101" s="5"/>
      <c r="H101" s="5"/>
    </row>
    <row r="102" spans="2:8" x14ac:dyDescent="0.25">
      <c r="B102" s="5"/>
      <c r="C102" s="5"/>
      <c r="D102" s="5"/>
      <c r="E102" s="42"/>
      <c r="F102" s="5"/>
      <c r="G102" s="5"/>
      <c r="H102" s="5"/>
    </row>
    <row r="103" spans="2:8" x14ac:dyDescent="0.25">
      <c r="B103" s="5"/>
      <c r="C103" s="5"/>
      <c r="D103" s="5"/>
      <c r="E103" s="42"/>
      <c r="F103" s="5"/>
      <c r="G103" s="5"/>
      <c r="H103" s="5"/>
    </row>
    <row r="104" spans="2:8" x14ac:dyDescent="0.25">
      <c r="B104" s="5"/>
      <c r="C104" s="5"/>
      <c r="D104" s="5"/>
      <c r="E104" s="42"/>
      <c r="F104" s="5"/>
      <c r="G104" s="5"/>
      <c r="H104" s="5"/>
    </row>
    <row r="105" spans="2:8" x14ac:dyDescent="0.25">
      <c r="B105" s="5"/>
      <c r="C105" s="5"/>
      <c r="D105" s="5"/>
      <c r="E105" s="42"/>
      <c r="F105" s="5"/>
      <c r="G105" s="5"/>
      <c r="H105" s="5"/>
    </row>
    <row r="106" spans="2:8" x14ac:dyDescent="0.25">
      <c r="B106" s="5"/>
      <c r="C106" s="5"/>
      <c r="D106" s="5"/>
      <c r="E106" s="42"/>
      <c r="F106" s="5"/>
      <c r="G106" s="5"/>
      <c r="H106" s="5"/>
    </row>
    <row r="107" spans="2:8" x14ac:dyDescent="0.25">
      <c r="B107" s="5"/>
      <c r="C107" s="5"/>
      <c r="D107" s="5"/>
      <c r="E107" s="42"/>
      <c r="F107" s="5"/>
      <c r="G107" s="5"/>
      <c r="H107" s="5"/>
    </row>
    <row r="108" spans="2:8" x14ac:dyDescent="0.25">
      <c r="B108" s="5"/>
      <c r="C108" s="5"/>
      <c r="D108" s="5"/>
      <c r="E108" s="42"/>
      <c r="F108" s="5"/>
      <c r="G108" s="5"/>
      <c r="H108" s="5"/>
    </row>
    <row r="109" spans="2:8" x14ac:dyDescent="0.25">
      <c r="B109" s="5"/>
      <c r="C109" s="5"/>
      <c r="D109" s="5"/>
      <c r="E109" s="42"/>
      <c r="F109" s="5"/>
      <c r="G109" s="5"/>
      <c r="H109" s="5"/>
    </row>
    <row r="110" spans="2:8" x14ac:dyDescent="0.25">
      <c r="B110" s="5"/>
      <c r="C110" s="5"/>
      <c r="D110" s="5"/>
      <c r="E110" s="42"/>
      <c r="F110" s="5"/>
      <c r="G110" s="5"/>
      <c r="H110" s="5"/>
    </row>
    <row r="111" spans="2:8" x14ac:dyDescent="0.25">
      <c r="B111" s="5"/>
      <c r="C111" s="5"/>
      <c r="D111" s="5"/>
      <c r="E111" s="42"/>
      <c r="F111" s="5"/>
      <c r="G111" s="5"/>
      <c r="H111" s="5"/>
    </row>
    <row r="112" spans="2:8" x14ac:dyDescent="0.25">
      <c r="B112" s="5"/>
      <c r="C112" s="5"/>
      <c r="D112" s="5"/>
      <c r="E112" s="42"/>
      <c r="F112" s="5"/>
      <c r="G112" s="5"/>
      <c r="H112" s="5"/>
    </row>
    <row r="113" spans="2:8" x14ac:dyDescent="0.25">
      <c r="B113" s="5"/>
      <c r="C113" s="5"/>
      <c r="D113" s="5"/>
      <c r="E113" s="42"/>
      <c r="F113" s="5"/>
      <c r="G113" s="5"/>
      <c r="H113" s="5"/>
    </row>
    <row r="114" spans="2:8" x14ac:dyDescent="0.25">
      <c r="B114" s="5"/>
      <c r="C114" s="5"/>
      <c r="D114" s="5"/>
      <c r="E114" s="42"/>
      <c r="F114" s="5"/>
      <c r="G114" s="5"/>
      <c r="H114" s="5"/>
    </row>
    <row r="115" spans="2:8" x14ac:dyDescent="0.25">
      <c r="B115" s="5"/>
      <c r="C115" s="5"/>
      <c r="D115" s="5"/>
      <c r="E115" s="42"/>
      <c r="F115" s="5"/>
      <c r="G115" s="5"/>
      <c r="H115" s="5"/>
    </row>
    <row r="116" spans="2:8" x14ac:dyDescent="0.25">
      <c r="B116" s="5"/>
      <c r="C116" s="5"/>
      <c r="D116" s="5"/>
      <c r="E116" s="42"/>
      <c r="F116" s="5"/>
      <c r="G116" s="5"/>
      <c r="H116" s="5"/>
    </row>
    <row r="117" spans="2:8" x14ac:dyDescent="0.25">
      <c r="B117" s="5"/>
      <c r="C117" s="5"/>
      <c r="D117" s="5"/>
      <c r="E117" s="42"/>
      <c r="F117" s="5"/>
      <c r="G117" s="5"/>
      <c r="H117" s="5"/>
    </row>
    <row r="118" spans="2:8" x14ac:dyDescent="0.25">
      <c r="B118" s="5"/>
      <c r="C118" s="5"/>
      <c r="D118" s="5"/>
      <c r="E118" s="42"/>
      <c r="F118" s="5"/>
      <c r="G118" s="5"/>
      <c r="H118" s="5"/>
    </row>
    <row r="119" spans="2:8" x14ac:dyDescent="0.25">
      <c r="B119" s="5"/>
      <c r="C119" s="5"/>
      <c r="D119" s="5"/>
      <c r="E119" s="42"/>
      <c r="F119" s="5"/>
      <c r="G119" s="5"/>
      <c r="H119" s="5"/>
    </row>
    <row r="120" spans="2:8" x14ac:dyDescent="0.25">
      <c r="B120" s="5"/>
      <c r="C120" s="5"/>
      <c r="D120" s="5"/>
      <c r="E120" s="42"/>
      <c r="F120" s="5"/>
      <c r="G120" s="5"/>
      <c r="H120" s="5"/>
    </row>
    <row r="121" spans="2:8" x14ac:dyDescent="0.25">
      <c r="B121" s="5"/>
      <c r="C121" s="5"/>
      <c r="D121" s="5"/>
      <c r="E121" s="42"/>
      <c r="F121" s="5"/>
      <c r="G121" s="5"/>
      <c r="H121" s="5"/>
    </row>
    <row r="122" spans="2:8" x14ac:dyDescent="0.25">
      <c r="B122" s="5"/>
      <c r="C122" s="5"/>
      <c r="D122" s="5"/>
      <c r="E122" s="42"/>
      <c r="F122" s="5"/>
      <c r="G122" s="5"/>
      <c r="H122" s="5"/>
    </row>
    <row r="123" spans="2:8" x14ac:dyDescent="0.25">
      <c r="B123" s="5"/>
      <c r="C123" s="5"/>
      <c r="D123" s="5"/>
      <c r="E123" s="42"/>
      <c r="F123" s="5"/>
      <c r="G123" s="5"/>
      <c r="H123" s="5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Port_SF</vt:lpstr>
      <vt:lpstr>Port_SF!Print_Area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2025-12-02T11:33:00Z</dcterms:created>
  <dcterms:modified xsi:type="dcterms:W3CDTF">2025-12-02T11:33:05Z</dcterms:modified>
</cp:coreProperties>
</file>